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From Folder D\IOM Somalia\WASH\Budgets Shared By Omar\World Bank\Procurement Plans under CERC &amp; AF2\Latrines\Banadir\Lot 01 - 400 latrines\"/>
    </mc:Choice>
  </mc:AlternateContent>
  <xr:revisionPtr revIDLastSave="0" documentId="13_ncr:1_{2ECE83FC-3AD1-47A2-8D6F-C7BAAC24E0BF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Household pit latrine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" i="1" l="1"/>
  <c r="F14" i="1"/>
  <c r="D9" i="1"/>
  <c r="F26" i="1"/>
  <c r="F19" i="1" l="1"/>
  <c r="F25" i="1"/>
  <c r="F24" i="1" l="1"/>
  <c r="F27" i="1"/>
  <c r="F23" i="1"/>
  <c r="F15" i="1"/>
  <c r="F16" i="1"/>
  <c r="F17" i="1"/>
  <c r="F18" i="1"/>
  <c r="F20" i="1"/>
  <c r="F13" i="1"/>
  <c r="F9" i="1"/>
  <c r="F10" i="1"/>
  <c r="F8" i="1"/>
  <c r="F28" i="1" l="1"/>
  <c r="F11" i="1"/>
  <c r="F21" i="1"/>
  <c r="F29" i="1" l="1"/>
  <c r="F30" i="1" s="1"/>
</calcChain>
</file>

<file path=xl/sharedStrings.xml><?xml version="1.0" encoding="utf-8"?>
<sst xmlns="http://schemas.openxmlformats.org/spreadsheetml/2006/main" count="64" uniqueCount="56">
  <si>
    <t>Item</t>
  </si>
  <si>
    <t>Description</t>
  </si>
  <si>
    <t>Unit</t>
  </si>
  <si>
    <t>Qty</t>
  </si>
  <si>
    <t>1,1</t>
  </si>
  <si>
    <t>2,1</t>
  </si>
  <si>
    <t>2,2</t>
  </si>
  <si>
    <t>pcs</t>
  </si>
  <si>
    <t>2,3</t>
  </si>
  <si>
    <t>2,4</t>
  </si>
  <si>
    <t>2,5</t>
  </si>
  <si>
    <t>Assorted nails 3”, 4”, 5”</t>
  </si>
  <si>
    <t>2,6</t>
  </si>
  <si>
    <t>Construction of reinforced  concrete slab</t>
  </si>
  <si>
    <t>3,1</t>
  </si>
  <si>
    <t>Cements  50 kg</t>
  </si>
  <si>
    <t xml:space="preserve">bags </t>
  </si>
  <si>
    <t>3,2</t>
  </si>
  <si>
    <t>Sand</t>
  </si>
  <si>
    <t>3,3</t>
  </si>
  <si>
    <t>Gravel</t>
  </si>
  <si>
    <t>3,4</t>
  </si>
  <si>
    <t>m</t>
  </si>
  <si>
    <t>Hinges &amp; latches</t>
  </si>
  <si>
    <t>No.</t>
  </si>
  <si>
    <t>Earth work,  Pit Excavation, and Lining</t>
  </si>
  <si>
    <t>Gravel packing to facilitate soaking away</t>
  </si>
  <si>
    <t>SUBTOTAL 1</t>
  </si>
  <si>
    <t xml:space="preserve">32 guage Iron sheets </t>
  </si>
  <si>
    <t>SUBTOTAL 2</t>
  </si>
  <si>
    <t xml:space="preserve">Construction of quary stone Massonary </t>
  </si>
  <si>
    <t xml:space="preserve">SUPERSTRUCTURE </t>
  </si>
  <si>
    <t>SUBTOTAL 3</t>
  </si>
  <si>
    <r>
      <t>m</t>
    </r>
    <r>
      <rPr>
        <vertAlign val="superscript"/>
        <sz val="11"/>
        <color rgb="FF000000"/>
        <rFont val="Cambria"/>
        <family val="1"/>
      </rPr>
      <t>3</t>
    </r>
  </si>
  <si>
    <t>M</t>
  </si>
  <si>
    <t>Kg</t>
  </si>
  <si>
    <t>Pcs</t>
  </si>
  <si>
    <t xml:space="preserve">                        Total cost per Latrine</t>
  </si>
  <si>
    <t>Load</t>
  </si>
  <si>
    <t>6'' dia PVC Vent pipe</t>
  </si>
  <si>
    <t>Timber 3" × 2" &amp; 2" × 2"</t>
  </si>
  <si>
    <t>Ton</t>
  </si>
  <si>
    <t>IOM SOMALIA - WATER SANITATION &amp; HYGIENE PROGRAM</t>
  </si>
  <si>
    <t>Rate(USD)</t>
  </si>
  <si>
    <t>Amount(USD)</t>
  </si>
  <si>
    <t>500x500 dislodging hole slab cover</t>
  </si>
  <si>
    <t>2,7</t>
  </si>
  <si>
    <t>Door with secure lockable from both inside and outside 800mmx2100mm</t>
  </si>
  <si>
    <t>3,5</t>
  </si>
  <si>
    <t>Allow provision of wash hand facility with 60 litres water storage</t>
  </si>
  <si>
    <t>Timber fascia board 6''x1''</t>
  </si>
  <si>
    <t>2,8</t>
  </si>
  <si>
    <t>Allow a provisional sum for visibility stickers per latrine (IOM team shall share the visibility stickers designs)</t>
  </si>
  <si>
    <t xml:space="preserve">Excavation of pit measuring 1.5m width x1.7m length x 3.2m depth </t>
  </si>
  <si>
    <t>PROPOSED CONSTRUCTION OF 350 HOUSEHOLD PIT LATRINES IN BANADIR REGION</t>
  </si>
  <si>
    <t xml:space="preserve">                        Total cost for 350 Latrines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</si>
</sst>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0.0"/>
    <numFmt numFmtId="166" formatCode="&quot;$&quot;#,##0.00"/>
  </numFmts>
  <fonts count="10" x14ac:knownFonts="1"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rgb="FF000000"/>
      <name val="Cambria"/>
      <family val="1"/>
    </font>
    <font>
      <b/>
      <sz val="11"/>
      <color theme="1"/>
      <name val="Cambria"/>
      <family val="1"/>
    </font>
    <font>
      <sz val="11"/>
      <color rgb="FF000000"/>
      <name val="Cambria"/>
      <family val="1"/>
    </font>
    <font>
      <vertAlign val="superscript"/>
      <sz val="11"/>
      <color rgb="FF000000"/>
      <name val="Cambria"/>
      <family val="1"/>
    </font>
    <font>
      <sz val="11"/>
      <color theme="1"/>
      <name val="Calibri"/>
      <family val="2"/>
      <scheme val="minor"/>
    </font>
    <font>
      <b/>
      <u/>
      <sz val="14"/>
      <color theme="0"/>
      <name val="Arial"/>
      <family val="2"/>
    </font>
    <font>
      <b/>
      <u/>
      <sz val="12"/>
      <color theme="1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4" tint="-0.249977111117893"/>
        <bgColor indexed="64"/>
      </patternFill>
    </fill>
  </fills>
  <borders count="42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164" fontId="6" fillId="0" borderId="0" applyFont="0" applyFill="0" applyBorder="0" applyAlignment="0" applyProtection="0"/>
  </cellStyleXfs>
  <cellXfs count="80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2" fillId="0" borderId="16" xfId="0" applyFont="1" applyBorder="1" applyAlignment="1">
      <alignment vertical="center" wrapText="1"/>
    </xf>
    <xf numFmtId="0" fontId="4" fillId="0" borderId="17" xfId="0" applyFont="1" applyBorder="1" applyAlignment="1">
      <alignment vertical="center" wrapText="1"/>
    </xf>
    <xf numFmtId="0" fontId="4" fillId="0" borderId="18" xfId="0" applyFont="1" applyBorder="1" applyAlignment="1">
      <alignment vertical="center" wrapText="1"/>
    </xf>
    <xf numFmtId="0" fontId="4" fillId="0" borderId="19" xfId="0" applyFont="1" applyBorder="1" applyAlignment="1">
      <alignment vertical="center" wrapText="1"/>
    </xf>
    <xf numFmtId="0" fontId="2" fillId="0" borderId="20" xfId="0" applyFont="1" applyBorder="1" applyAlignment="1">
      <alignment horizontal="right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6" xfId="0" applyFont="1" applyBorder="1" applyAlignment="1">
      <alignment vertical="center" wrapText="1"/>
    </xf>
    <xf numFmtId="0" fontId="4" fillId="0" borderId="27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 wrapText="1"/>
    </xf>
    <xf numFmtId="0" fontId="1" fillId="0" borderId="29" xfId="0" applyFont="1" applyBorder="1" applyAlignment="1">
      <alignment vertical="center"/>
    </xf>
    <xf numFmtId="0" fontId="0" fillId="0" borderId="29" xfId="0" applyBorder="1"/>
    <xf numFmtId="0" fontId="2" fillId="0" borderId="33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right" vertical="center" wrapText="1"/>
    </xf>
    <xf numFmtId="0" fontId="2" fillId="0" borderId="35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165" fontId="4" fillId="0" borderId="17" xfId="0" applyNumberFormat="1" applyFont="1" applyBorder="1" applyAlignment="1">
      <alignment horizontal="center" vertical="center" wrapText="1"/>
    </xf>
    <xf numFmtId="166" fontId="0" fillId="0" borderId="29" xfId="0" applyNumberFormat="1" applyBorder="1" applyAlignment="1">
      <alignment horizontal="center"/>
    </xf>
    <xf numFmtId="166" fontId="3" fillId="2" borderId="32" xfId="0" applyNumberFormat="1" applyFont="1" applyFill="1" applyBorder="1" applyAlignment="1">
      <alignment horizontal="center" vertical="center" wrapText="1"/>
    </xf>
    <xf numFmtId="166" fontId="2" fillId="0" borderId="8" xfId="0" applyNumberFormat="1" applyFont="1" applyBorder="1" applyAlignment="1">
      <alignment horizontal="center" vertical="center" wrapText="1"/>
    </xf>
    <xf numFmtId="166" fontId="4" fillId="0" borderId="5" xfId="0" applyNumberFormat="1" applyFont="1" applyBorder="1" applyAlignment="1">
      <alignment horizontal="center" vertical="center" wrapText="1"/>
    </xf>
    <xf numFmtId="166" fontId="2" fillId="0" borderId="36" xfId="0" applyNumberFormat="1" applyFont="1" applyBorder="1" applyAlignment="1">
      <alignment horizontal="center" vertical="center" wrapText="1"/>
    </xf>
    <xf numFmtId="166" fontId="4" fillId="0" borderId="37" xfId="0" applyNumberFormat="1" applyFont="1" applyBorder="1" applyAlignment="1">
      <alignment horizontal="center" vertical="center" wrapText="1"/>
    </xf>
    <xf numFmtId="166" fontId="4" fillId="0" borderId="6" xfId="0" applyNumberFormat="1" applyFont="1" applyBorder="1" applyAlignment="1">
      <alignment horizontal="center" vertical="center" wrapText="1"/>
    </xf>
    <xf numFmtId="166" fontId="2" fillId="0" borderId="1" xfId="0" applyNumberFormat="1" applyFont="1" applyBorder="1" applyAlignment="1">
      <alignment horizontal="center" vertical="center" wrapText="1"/>
    </xf>
    <xf numFmtId="166" fontId="4" fillId="0" borderId="4" xfId="0" applyNumberFormat="1" applyFont="1" applyBorder="1" applyAlignment="1">
      <alignment horizontal="center" vertical="center" wrapText="1"/>
    </xf>
    <xf numFmtId="166" fontId="2" fillId="0" borderId="1" xfId="1" applyNumberFormat="1" applyFont="1" applyBorder="1" applyAlignment="1">
      <alignment horizontal="center" vertical="center" wrapText="1"/>
    </xf>
    <xf numFmtId="166" fontId="0" fillId="0" borderId="0" xfId="0" applyNumberFormat="1" applyAlignment="1">
      <alignment horizontal="center"/>
    </xf>
    <xf numFmtId="0" fontId="0" fillId="3" borderId="38" xfId="0" applyFill="1" applyBorder="1"/>
    <xf numFmtId="0" fontId="0" fillId="3" borderId="39" xfId="0" applyFill="1" applyBorder="1"/>
    <xf numFmtId="166" fontId="0" fillId="3" borderId="40" xfId="0" applyNumberFormat="1" applyFill="1" applyBorder="1" applyAlignment="1">
      <alignment horizontal="center"/>
    </xf>
    <xf numFmtId="0" fontId="0" fillId="3" borderId="7" xfId="0" applyFill="1" applyBorder="1"/>
    <xf numFmtId="0" fontId="0" fillId="3" borderId="21" xfId="0" applyFill="1" applyBorder="1"/>
    <xf numFmtId="166" fontId="0" fillId="3" borderId="1" xfId="0" applyNumberFormat="1" applyFill="1" applyBorder="1" applyAlignment="1">
      <alignment horizontal="center"/>
    </xf>
    <xf numFmtId="2" fontId="4" fillId="0" borderId="15" xfId="0" applyNumberFormat="1" applyFont="1" applyBorder="1" applyAlignment="1">
      <alignment horizontal="center" vertical="center" wrapText="1"/>
    </xf>
    <xf numFmtId="2" fontId="0" fillId="3" borderId="39" xfId="0" applyNumberFormat="1" applyFill="1" applyBorder="1"/>
    <xf numFmtId="2" fontId="0" fillId="3" borderId="21" xfId="0" applyNumberFormat="1" applyFill="1" applyBorder="1"/>
    <xf numFmtId="2" fontId="0" fillId="0" borderId="29" xfId="0" applyNumberFormat="1" applyBorder="1"/>
    <xf numFmtId="2" fontId="3" fillId="2" borderId="32" xfId="0" applyNumberFormat="1" applyFont="1" applyFill="1" applyBorder="1" applyAlignment="1">
      <alignment horizontal="center" vertical="center" wrapText="1"/>
    </xf>
    <xf numFmtId="2" fontId="2" fillId="0" borderId="26" xfId="0" applyNumberFormat="1" applyFont="1" applyBorder="1" applyAlignment="1">
      <alignment horizontal="center" vertical="center" wrapText="1"/>
    </xf>
    <xf numFmtId="2" fontId="4" fillId="0" borderId="35" xfId="0" applyNumberFormat="1" applyFont="1" applyBorder="1" applyAlignment="1">
      <alignment horizontal="center" vertical="center" wrapText="1"/>
    </xf>
    <xf numFmtId="2" fontId="2" fillId="0" borderId="27" xfId="0" applyNumberFormat="1" applyFont="1" applyBorder="1" applyAlignment="1">
      <alignment horizontal="center" vertical="center" wrapText="1"/>
    </xf>
    <xf numFmtId="2" fontId="4" fillId="0" borderId="22" xfId="0" applyNumberFormat="1" applyFont="1" applyBorder="1" applyAlignment="1">
      <alignment horizontal="center" vertical="center" wrapText="1"/>
    </xf>
    <xf numFmtId="2" fontId="4" fillId="0" borderId="23" xfId="0" applyNumberFormat="1" applyFont="1" applyBorder="1" applyAlignment="1">
      <alignment horizontal="center" vertical="center" wrapText="1"/>
    </xf>
    <xf numFmtId="2" fontId="2" fillId="0" borderId="24" xfId="0" applyNumberFormat="1" applyFont="1" applyBorder="1" applyAlignment="1">
      <alignment horizontal="center" vertical="center" wrapText="1"/>
    </xf>
    <xf numFmtId="2" fontId="4" fillId="0" borderId="9" xfId="0" applyNumberFormat="1" applyFont="1" applyBorder="1" applyAlignment="1">
      <alignment horizontal="center" vertical="center" wrapText="1"/>
    </xf>
    <xf numFmtId="2" fontId="2" fillId="0" borderId="2" xfId="0" applyNumberFormat="1" applyFont="1" applyBorder="1" applyAlignment="1">
      <alignment vertical="center" wrapText="1"/>
    </xf>
    <xf numFmtId="2" fontId="2" fillId="0" borderId="1" xfId="0" applyNumberFormat="1" applyFont="1" applyBorder="1" applyAlignment="1">
      <alignment horizontal="center" vertical="center" wrapText="1"/>
    </xf>
    <xf numFmtId="2" fontId="0" fillId="0" borderId="0" xfId="0" applyNumberFormat="1"/>
    <xf numFmtId="0" fontId="2" fillId="0" borderId="7" xfId="0" applyFont="1" applyBorder="1" applyAlignment="1">
      <alignment horizontal="right" vertical="center" wrapText="1"/>
    </xf>
    <xf numFmtId="0" fontId="2" fillId="0" borderId="21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right" vertical="center" wrapText="1"/>
    </xf>
    <xf numFmtId="0" fontId="8" fillId="0" borderId="0" xfId="0" applyFont="1" applyAlignment="1">
      <alignment horizontal="center" vertical="center" wrapText="1"/>
    </xf>
    <xf numFmtId="0" fontId="7" fillId="3" borderId="41" xfId="0" applyFont="1" applyFill="1" applyBorder="1" applyAlignment="1">
      <alignment horizontal="center"/>
    </xf>
    <xf numFmtId="0" fontId="7" fillId="3" borderId="0" xfId="0" applyFont="1" applyFill="1" applyAlignment="1">
      <alignment horizontal="center"/>
    </xf>
    <xf numFmtId="0" fontId="7" fillId="3" borderId="6" xfId="0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1"/>
  <sheetViews>
    <sheetView tabSelected="1" view="pageBreakPreview" topLeftCell="A17" zoomScale="98" zoomScaleNormal="100" zoomScaleSheetLayoutView="98" workbookViewId="0">
      <selection activeCell="D31" sqref="D31"/>
    </sheetView>
  </sheetViews>
  <sheetFormatPr defaultRowHeight="14.4" x14ac:dyDescent="0.3"/>
  <cols>
    <col min="1" max="1" width="7.6640625" customWidth="1"/>
    <col min="2" max="2" width="43" customWidth="1"/>
    <col min="3" max="3" width="12.109375" customWidth="1"/>
    <col min="5" max="5" width="11.33203125" style="71" customWidth="1"/>
    <col min="6" max="6" width="16" style="50" bestFit="1" customWidth="1"/>
  </cols>
  <sheetData>
    <row r="1" spans="1:6" x14ac:dyDescent="0.3">
      <c r="A1" s="51"/>
      <c r="B1" s="52"/>
      <c r="C1" s="52"/>
      <c r="D1" s="52"/>
      <c r="E1" s="58"/>
      <c r="F1" s="53"/>
    </row>
    <row r="2" spans="1:6" ht="17.399999999999999" x14ac:dyDescent="0.3">
      <c r="A2" s="77" t="s">
        <v>42</v>
      </c>
      <c r="B2" s="78"/>
      <c r="C2" s="78"/>
      <c r="D2" s="78"/>
      <c r="E2" s="78"/>
      <c r="F2" s="79"/>
    </row>
    <row r="3" spans="1:6" ht="15" thickBot="1" x14ac:dyDescent="0.35">
      <c r="A3" s="54"/>
      <c r="B3" s="55"/>
      <c r="C3" s="55"/>
      <c r="D3" s="55"/>
      <c r="E3" s="59"/>
      <c r="F3" s="56"/>
    </row>
    <row r="4" spans="1:6" ht="34.200000000000003" customHeight="1" x14ac:dyDescent="0.3">
      <c r="A4" s="76" t="s">
        <v>54</v>
      </c>
      <c r="B4" s="76"/>
      <c r="C4" s="76"/>
      <c r="D4" s="76"/>
      <c r="E4" s="76"/>
      <c r="F4" s="76"/>
    </row>
    <row r="5" spans="1:6" ht="17.399999999999999" x14ac:dyDescent="0.3">
      <c r="A5" s="30"/>
      <c r="B5" s="31"/>
      <c r="C5" s="31"/>
      <c r="D5" s="31"/>
      <c r="E5" s="60"/>
      <c r="F5" s="40"/>
    </row>
    <row r="6" spans="1:6" x14ac:dyDescent="0.3">
      <c r="A6" s="27" t="s">
        <v>0</v>
      </c>
      <c r="B6" s="28" t="s">
        <v>1</v>
      </c>
      <c r="C6" s="29" t="s">
        <v>2</v>
      </c>
      <c r="D6" s="28" t="s">
        <v>3</v>
      </c>
      <c r="E6" s="61" t="s">
        <v>43</v>
      </c>
      <c r="F6" s="41" t="s">
        <v>44</v>
      </c>
    </row>
    <row r="7" spans="1:6" ht="21.75" customHeight="1" x14ac:dyDescent="0.3">
      <c r="A7" s="26">
        <v>1</v>
      </c>
      <c r="B7" s="23" t="s">
        <v>25</v>
      </c>
      <c r="C7" s="24"/>
      <c r="D7" s="25"/>
      <c r="E7" s="62"/>
      <c r="F7" s="42"/>
    </row>
    <row r="8" spans="1:6" ht="31.5" customHeight="1" x14ac:dyDescent="0.3">
      <c r="A8" s="3" t="s">
        <v>4</v>
      </c>
      <c r="B8" s="8" t="s">
        <v>53</v>
      </c>
      <c r="C8" s="13" t="s">
        <v>33</v>
      </c>
      <c r="D8" s="39">
        <f>1.5*1.7*3.2</f>
        <v>8.16</v>
      </c>
      <c r="E8" s="57"/>
      <c r="F8" s="43">
        <f>D8*E8</f>
        <v>0</v>
      </c>
    </row>
    <row r="9" spans="1:6" ht="15.6" x14ac:dyDescent="0.3">
      <c r="A9" s="3">
        <v>1.2</v>
      </c>
      <c r="B9" s="8" t="s">
        <v>30</v>
      </c>
      <c r="C9" s="13" t="s">
        <v>33</v>
      </c>
      <c r="D9" s="39">
        <f>1.2*1.2*1.1</f>
        <v>1.5840000000000001</v>
      </c>
      <c r="E9" s="57"/>
      <c r="F9" s="43">
        <f t="shared" ref="F9:F10" si="0">D9*E9</f>
        <v>0</v>
      </c>
    </row>
    <row r="10" spans="1:6" x14ac:dyDescent="0.3">
      <c r="A10" s="3">
        <v>1.3</v>
      </c>
      <c r="B10" s="8" t="s">
        <v>26</v>
      </c>
      <c r="C10" s="13" t="s">
        <v>38</v>
      </c>
      <c r="D10" s="18">
        <v>1</v>
      </c>
      <c r="E10" s="57"/>
      <c r="F10" s="43">
        <f t="shared" si="0"/>
        <v>0</v>
      </c>
    </row>
    <row r="11" spans="1:6" ht="15" thickBot="1" x14ac:dyDescent="0.35">
      <c r="A11" s="35"/>
      <c r="B11" s="36" t="s">
        <v>27</v>
      </c>
      <c r="C11" s="37"/>
      <c r="D11" s="38"/>
      <c r="E11" s="63"/>
      <c r="F11" s="44">
        <f>SUM(F8:F10)</f>
        <v>0</v>
      </c>
    </row>
    <row r="12" spans="1:6" ht="20.25" customHeight="1" x14ac:dyDescent="0.3">
      <c r="A12" s="32">
        <v>2</v>
      </c>
      <c r="B12" s="23" t="s">
        <v>31</v>
      </c>
      <c r="C12" s="33"/>
      <c r="D12" s="34"/>
      <c r="E12" s="64"/>
      <c r="F12" s="42"/>
    </row>
    <row r="13" spans="1:6" x14ac:dyDescent="0.3">
      <c r="A13" s="5" t="s">
        <v>5</v>
      </c>
      <c r="B13" s="9" t="s">
        <v>40</v>
      </c>
      <c r="C13" s="14" t="s">
        <v>34</v>
      </c>
      <c r="D13" s="19">
        <v>10</v>
      </c>
      <c r="E13" s="65"/>
      <c r="F13" s="45">
        <f>D13*E13</f>
        <v>0</v>
      </c>
    </row>
    <row r="14" spans="1:6" x14ac:dyDescent="0.3">
      <c r="A14" s="5" t="s">
        <v>6</v>
      </c>
      <c r="B14" s="9" t="s">
        <v>50</v>
      </c>
      <c r="C14" s="14" t="s">
        <v>34</v>
      </c>
      <c r="D14" s="19">
        <v>6.6</v>
      </c>
      <c r="E14" s="65"/>
      <c r="F14" s="45">
        <f>D14*E14</f>
        <v>0</v>
      </c>
    </row>
    <row r="15" spans="1:6" x14ac:dyDescent="0.3">
      <c r="A15" s="5" t="s">
        <v>8</v>
      </c>
      <c r="B15" s="8" t="s">
        <v>28</v>
      </c>
      <c r="C15" s="13" t="s">
        <v>36</v>
      </c>
      <c r="D15" s="18">
        <v>8</v>
      </c>
      <c r="E15" s="57"/>
      <c r="F15" s="45">
        <f t="shared" ref="F15:F20" si="1">D15*E15</f>
        <v>0</v>
      </c>
    </row>
    <row r="16" spans="1:6" x14ac:dyDescent="0.3">
      <c r="A16" s="5" t="s">
        <v>9</v>
      </c>
      <c r="B16" s="8" t="s">
        <v>11</v>
      </c>
      <c r="C16" s="13" t="s">
        <v>35</v>
      </c>
      <c r="D16" s="18">
        <v>4</v>
      </c>
      <c r="E16" s="57"/>
      <c r="F16" s="45">
        <f t="shared" si="1"/>
        <v>0</v>
      </c>
    </row>
    <row r="17" spans="1:6" ht="27.6" x14ac:dyDescent="0.3">
      <c r="A17" s="5" t="s">
        <v>10</v>
      </c>
      <c r="B17" s="10" t="s">
        <v>47</v>
      </c>
      <c r="C17" s="15" t="s">
        <v>36</v>
      </c>
      <c r="D17" s="21">
        <v>1</v>
      </c>
      <c r="E17" s="66"/>
      <c r="F17" s="45">
        <f t="shared" si="1"/>
        <v>0</v>
      </c>
    </row>
    <row r="18" spans="1:6" x14ac:dyDescent="0.3">
      <c r="A18" s="5" t="s">
        <v>12</v>
      </c>
      <c r="B18" s="8" t="s">
        <v>39</v>
      </c>
      <c r="C18" s="13" t="s">
        <v>22</v>
      </c>
      <c r="D18" s="18">
        <v>3</v>
      </c>
      <c r="E18" s="57"/>
      <c r="F18" s="46">
        <f t="shared" si="1"/>
        <v>0</v>
      </c>
    </row>
    <row r="19" spans="1:6" x14ac:dyDescent="0.3">
      <c r="A19" s="5" t="s">
        <v>46</v>
      </c>
      <c r="B19" s="8" t="s">
        <v>23</v>
      </c>
      <c r="C19" s="13" t="s">
        <v>7</v>
      </c>
      <c r="D19" s="18">
        <v>2</v>
      </c>
      <c r="E19" s="57"/>
      <c r="F19" s="45">
        <f t="shared" ref="F19" si="2">D19*E19</f>
        <v>0</v>
      </c>
    </row>
    <row r="20" spans="1:6" ht="44.4" customHeight="1" x14ac:dyDescent="0.3">
      <c r="A20" s="5" t="s">
        <v>51</v>
      </c>
      <c r="B20" s="8" t="s">
        <v>52</v>
      </c>
      <c r="C20" s="13" t="s">
        <v>0</v>
      </c>
      <c r="D20" s="18">
        <v>1</v>
      </c>
      <c r="E20" s="57"/>
      <c r="F20" s="45">
        <f t="shared" si="1"/>
        <v>0</v>
      </c>
    </row>
    <row r="21" spans="1:6" ht="15" thickBot="1" x14ac:dyDescent="0.35">
      <c r="A21" s="6"/>
      <c r="B21" s="11" t="s">
        <v>29</v>
      </c>
      <c r="C21" s="16"/>
      <c r="D21" s="22"/>
      <c r="E21" s="67"/>
      <c r="F21" s="47">
        <f>SUM(F13:F20)</f>
        <v>0</v>
      </c>
    </row>
    <row r="22" spans="1:6" ht="19.5" customHeight="1" x14ac:dyDescent="0.3">
      <c r="A22" s="2">
        <v>3</v>
      </c>
      <c r="B22" s="7" t="s">
        <v>13</v>
      </c>
      <c r="C22" s="17"/>
      <c r="D22" s="12"/>
      <c r="E22" s="68"/>
      <c r="F22" s="48"/>
    </row>
    <row r="23" spans="1:6" x14ac:dyDescent="0.3">
      <c r="A23" s="3" t="s">
        <v>14</v>
      </c>
      <c r="B23" s="8" t="s">
        <v>15</v>
      </c>
      <c r="C23" s="18" t="s">
        <v>16</v>
      </c>
      <c r="D23" s="13">
        <v>7</v>
      </c>
      <c r="E23" s="57"/>
      <c r="F23" s="43">
        <f>D23*E23</f>
        <v>0</v>
      </c>
    </row>
    <row r="24" spans="1:6" x14ac:dyDescent="0.3">
      <c r="A24" s="5" t="s">
        <v>17</v>
      </c>
      <c r="B24" s="9" t="s">
        <v>18</v>
      </c>
      <c r="C24" s="19" t="s">
        <v>41</v>
      </c>
      <c r="D24" s="14">
        <v>1</v>
      </c>
      <c r="E24" s="65"/>
      <c r="F24" s="43">
        <f t="shared" ref="F24:F27" si="3">D24*E24</f>
        <v>0</v>
      </c>
    </row>
    <row r="25" spans="1:6" x14ac:dyDescent="0.3">
      <c r="A25" s="4" t="s">
        <v>19</v>
      </c>
      <c r="B25" s="8" t="s">
        <v>20</v>
      </c>
      <c r="C25" s="18" t="s">
        <v>41</v>
      </c>
      <c r="D25" s="13">
        <v>1</v>
      </c>
      <c r="E25" s="57"/>
      <c r="F25" s="43">
        <f t="shared" ref="F25:F26" si="4">D25*E25</f>
        <v>0</v>
      </c>
    </row>
    <row r="26" spans="1:6" x14ac:dyDescent="0.3">
      <c r="A26" s="4" t="s">
        <v>21</v>
      </c>
      <c r="B26" s="8" t="s">
        <v>45</v>
      </c>
      <c r="C26" s="18" t="s">
        <v>0</v>
      </c>
      <c r="D26" s="13">
        <v>1</v>
      </c>
      <c r="E26" s="57"/>
      <c r="F26" s="43">
        <f t="shared" si="4"/>
        <v>0</v>
      </c>
    </row>
    <row r="27" spans="1:6" ht="27.6" x14ac:dyDescent="0.3">
      <c r="A27" s="4" t="s">
        <v>48</v>
      </c>
      <c r="B27" s="8" t="s">
        <v>49</v>
      </c>
      <c r="C27" s="18" t="s">
        <v>0</v>
      </c>
      <c r="D27" s="13">
        <v>1</v>
      </c>
      <c r="E27" s="57"/>
      <c r="F27" s="43">
        <f t="shared" si="3"/>
        <v>0</v>
      </c>
    </row>
    <row r="28" spans="1:6" ht="24.75" customHeight="1" thickBot="1" x14ac:dyDescent="0.35">
      <c r="A28" s="72" t="s">
        <v>32</v>
      </c>
      <c r="B28" s="73"/>
      <c r="C28" s="20"/>
      <c r="D28" s="16"/>
      <c r="E28" s="67"/>
      <c r="F28" s="47">
        <f>SUM(F23:F27)</f>
        <v>0</v>
      </c>
    </row>
    <row r="29" spans="1:6" ht="19.95" customHeight="1" thickBot="1" x14ac:dyDescent="0.35">
      <c r="A29" s="74" t="s">
        <v>37</v>
      </c>
      <c r="B29" s="75"/>
      <c r="C29" s="1" t="s">
        <v>24</v>
      </c>
      <c r="D29" s="1">
        <v>1</v>
      </c>
      <c r="E29" s="69"/>
      <c r="F29" s="47">
        <f>F11+F21+F28</f>
        <v>0</v>
      </c>
    </row>
    <row r="30" spans="1:6" ht="19.2" customHeight="1" thickBot="1" x14ac:dyDescent="0.35">
      <c r="A30" s="74" t="s">
        <v>55</v>
      </c>
      <c r="B30" s="75"/>
      <c r="C30" s="1" t="s">
        <v>24</v>
      </c>
      <c r="D30" s="1">
        <v>350</v>
      </c>
      <c r="E30" s="70"/>
      <c r="F30" s="49">
        <f>F29*D30</f>
        <v>0</v>
      </c>
    </row>
    <row r="31" spans="1:6" ht="57" customHeight="1" x14ac:dyDescent="0.3"/>
  </sheetData>
  <mergeCells count="5">
    <mergeCell ref="A28:B28"/>
    <mergeCell ref="A30:B30"/>
    <mergeCell ref="A4:F4"/>
    <mergeCell ref="A29:B29"/>
    <mergeCell ref="A2:F2"/>
  </mergeCells>
  <phoneticPr fontId="9" type="noConversion"/>
  <pageMargins left="0.7" right="0.7" top="0.75" bottom="0.75" header="0.3" footer="0.3"/>
  <pageSetup scale="8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ERP-Link DM Component" ma:contentTypeID="0x010100425E4FEA7D099642AAA0DD04D8D52E24001031C0AD6F45114AA486E11B593AB501" ma:contentTypeVersion="28" ma:contentTypeDescription="Gimmal Link DM SAP Component content type" ma:contentTypeScope="" ma:versionID="e6add7c53efff798dbc6e1ddba069bff">
  <xsd:schema xmlns:xsd="http://www.w3.org/2001/XMLSchema" xmlns:xs="http://www.w3.org/2001/XMLSchema" xmlns:p="http://schemas.microsoft.com/office/2006/metadata/properties" xmlns:ns1="http://schemas.microsoft.com/sharepoint/v3" xmlns:ns2="d19f79d6-6f02-48c0-bb3a-bd4410d3caa6" xmlns:ns3="1fe6770b-bf65-4124-8120-b35021e96cc2" targetNamespace="http://schemas.microsoft.com/office/2006/metadata/properties" ma:root="true" ma:fieldsID="26e45cc1f3f52e0af4d5b402b21368fa" ns1:_="" ns2:_="" ns3:_="">
    <xsd:import namespace="http://schemas.microsoft.com/sharepoint/v3"/>
    <xsd:import namespace="d19f79d6-6f02-48c0-bb3a-bd4410d3caa6"/>
    <xsd:import namespace="1fe6770b-bf65-4124-8120-b35021e96cc2"/>
    <xsd:element name="properties">
      <xsd:complexType>
        <xsd:sequence>
          <xsd:element name="documentManagement">
            <xsd:complexType>
              <xsd:all>
                <xsd:element ref="ns2:boundary" minOccurs="0"/>
                <xsd:element ref="ns2:charset" minOccurs="0"/>
                <xsd:element ref="ns2:Content-Length" minOccurs="0"/>
                <xsd:element ref="ns2:Content-Type" minOccurs="0"/>
                <xsd:element ref="ns2:docProt" minOccurs="0"/>
                <xsd:element ref="ns2:DocStatus" minOccurs="0"/>
                <xsd:element ref="ns2:X-compDateC" minOccurs="0"/>
                <xsd:element ref="ns2:X-compDateM" minOccurs="0"/>
                <xsd:element ref="ns2:X-compId" minOccurs="0"/>
                <xsd:element ref="ns2:X-compTimeC" minOccurs="0"/>
                <xsd:element ref="ns2:X-compTimeM" minOccurs="0"/>
                <xsd:element ref="ns2:X-Content-Length" minOccurs="0"/>
                <xsd:element ref="ns2:X-contRep" minOccurs="0"/>
                <xsd:element ref="ns2:X-dateC" minOccurs="0"/>
                <xsd:element ref="ns2:X-dateM" minOccurs="0"/>
                <xsd:element ref="ns2:X-docId" minOccurs="0"/>
                <xsd:element ref="ns2:X-numComps" minOccurs="0"/>
                <xsd:element ref="ns2:X-pVersion" minOccurs="0"/>
                <xsd:element ref="ns2:X-timeC" minOccurs="0"/>
                <xsd:element ref="ns2:X-timeM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32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33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9f79d6-6f02-48c0-bb3a-bd4410d3caa6" elementFormDefault="qualified">
    <xsd:import namespace="http://schemas.microsoft.com/office/2006/documentManagement/types"/>
    <xsd:import namespace="http://schemas.microsoft.com/office/infopath/2007/PartnerControls"/>
    <xsd:element name="boundary" ma:index="8" nillable="true" ma:displayName="boundary" ma:internalName="boundary">
      <xsd:simpleType>
        <xsd:restriction base="dms:Text"/>
      </xsd:simpleType>
    </xsd:element>
    <xsd:element name="charset" ma:index="9" nillable="true" ma:displayName="charset" ma:internalName="charset">
      <xsd:simpleType>
        <xsd:restriction base="dms:Text"/>
      </xsd:simpleType>
    </xsd:element>
    <xsd:element name="Content-Length" ma:index="10" nillable="true" ma:displayName="Content-Length" ma:internalName="Content_x002d_Length">
      <xsd:simpleType>
        <xsd:restriction base="dms:Text"/>
      </xsd:simpleType>
    </xsd:element>
    <xsd:element name="Content-Type" ma:index="11" nillable="true" ma:displayName="Content-Type" ma:internalName="Content_x002d_Type">
      <xsd:simpleType>
        <xsd:restriction base="dms:Text"/>
      </xsd:simpleType>
    </xsd:element>
    <xsd:element name="docProt" ma:index="12" nillable="true" ma:displayName="docProt" ma:internalName="docProt">
      <xsd:simpleType>
        <xsd:restriction base="dms:Text"/>
      </xsd:simpleType>
    </xsd:element>
    <xsd:element name="DocStatus" ma:index="13" nillable="true" ma:displayName="DocStatus" ma:internalName="DocStatus">
      <xsd:simpleType>
        <xsd:restriction base="dms:Text"/>
      </xsd:simpleType>
    </xsd:element>
    <xsd:element name="X-compDateC" ma:index="14" nillable="true" ma:displayName="X-compDateC" ma:internalName="X_x002d_compDateC">
      <xsd:simpleType>
        <xsd:restriction base="dms:Text"/>
      </xsd:simpleType>
    </xsd:element>
    <xsd:element name="X-compDateM" ma:index="15" nillable="true" ma:displayName="X-compDateM" ma:internalName="X_x002d_compDateM">
      <xsd:simpleType>
        <xsd:restriction base="dms:Text"/>
      </xsd:simpleType>
    </xsd:element>
    <xsd:element name="X-compId" ma:index="16" nillable="true" ma:displayName="X-compId" ma:internalName="X_x002d_compId">
      <xsd:simpleType>
        <xsd:restriction base="dms:Text"/>
      </xsd:simpleType>
    </xsd:element>
    <xsd:element name="X-compTimeC" ma:index="17" nillable="true" ma:displayName="X-compTimeC" ma:internalName="X_x002d_compTimeC">
      <xsd:simpleType>
        <xsd:restriction base="dms:Text"/>
      </xsd:simpleType>
    </xsd:element>
    <xsd:element name="X-compTimeM" ma:index="18" nillable="true" ma:displayName="X-compTimeM" ma:internalName="X_x002d_compTimeM">
      <xsd:simpleType>
        <xsd:restriction base="dms:Text"/>
      </xsd:simpleType>
    </xsd:element>
    <xsd:element name="X-Content-Length" ma:index="19" nillable="true" ma:displayName="X-Content-Length" ma:internalName="X_x002d_Content_x002d_Length">
      <xsd:simpleType>
        <xsd:restriction base="dms:Text"/>
      </xsd:simpleType>
    </xsd:element>
    <xsd:element name="X-contRep" ma:index="20" nillable="true" ma:displayName="X-contRep" ma:internalName="X_x002d_contRep">
      <xsd:simpleType>
        <xsd:restriction base="dms:Text"/>
      </xsd:simpleType>
    </xsd:element>
    <xsd:element name="X-dateC" ma:index="21" nillable="true" ma:displayName="X-dateC" ma:internalName="X_x002d_dateC">
      <xsd:simpleType>
        <xsd:restriction base="dms:Text"/>
      </xsd:simpleType>
    </xsd:element>
    <xsd:element name="X-dateM" ma:index="22" nillable="true" ma:displayName="X-dateM" ma:internalName="X_x002d_dateM">
      <xsd:simpleType>
        <xsd:restriction base="dms:Text"/>
      </xsd:simpleType>
    </xsd:element>
    <xsd:element name="X-docId" ma:index="23" nillable="true" ma:displayName="X-docId" ma:internalName="X_x002d_docId">
      <xsd:simpleType>
        <xsd:restriction base="dms:Text"/>
      </xsd:simpleType>
    </xsd:element>
    <xsd:element name="X-numComps" ma:index="24" nillable="true" ma:displayName="X-numComps" ma:internalName="X_x002d_numComps">
      <xsd:simpleType>
        <xsd:restriction base="dms:Text"/>
      </xsd:simpleType>
    </xsd:element>
    <xsd:element name="X-pVersion" ma:index="25" nillable="true" ma:displayName="X-pVersion" ma:internalName="X_x002d_pVersion">
      <xsd:simpleType>
        <xsd:restriction base="dms:Text"/>
      </xsd:simpleType>
    </xsd:element>
    <xsd:element name="X-timeC" ma:index="26" nillable="true" ma:displayName="X-timeC" ma:internalName="X_x002d_timeC">
      <xsd:simpleType>
        <xsd:restriction base="dms:Text"/>
      </xsd:simpleType>
    </xsd:element>
    <xsd:element name="X-timeM" ma:index="27" nillable="true" ma:displayName="X-timeM" ma:internalName="X_x002d_timeM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e6770b-bf65-4124-8120-b35021e96cc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2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3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3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X-Content-Length xmlns="d19f79d6-6f02-48c0-bb3a-bd4410d3caa6">15155</X-Content-Length>
    <X-timeC xmlns="d19f79d6-6f02-48c0-bb3a-bd4410d3caa6" xsi:nil="true"/>
    <_ip_UnifiedCompliancePolicyUIAction xmlns="http://schemas.microsoft.com/sharepoint/v3" xsi:nil="true"/>
    <X-compTimeC xmlns="d19f79d6-6f02-48c0-bb3a-bd4410d3caa6">08:17:35</X-compTimeC>
    <boundary xmlns="d19f79d6-6f02-48c0-bb3a-bd4410d3caa6" xsi:nil="true"/>
    <X-compDateC xmlns="d19f79d6-6f02-48c0-bb3a-bd4410d3caa6">2023-05-10</X-compDateC>
    <X-pVersion xmlns="d19f79d6-6f02-48c0-bb3a-bd4410d3caa6">0045</X-pVersion>
    <X-compDateM xmlns="d19f79d6-6f02-48c0-bb3a-bd4410d3caa6">2023-05-10</X-compDateM>
    <X-contRep xmlns="d19f79d6-6f02-48c0-bb3a-bd4410d3caa6">P6</X-contRep>
    <X-docId xmlns="d19f79d6-6f02-48c0-bb3a-bd4410d3caa6">000D3A21A51B1EDDBBE16363C1FA2125</X-docId>
    <X-compTimeM xmlns="d19f79d6-6f02-48c0-bb3a-bd4410d3caa6">08:17:35</X-compTimeM>
    <charset xmlns="d19f79d6-6f02-48c0-bb3a-bd4410d3caa6" xsi:nil="true"/>
    <_ip_UnifiedCompliancePolicyProperties xmlns="http://schemas.microsoft.com/sharepoint/v3" xsi:nil="true"/>
    <DocStatus xmlns="d19f79d6-6f02-48c0-bb3a-bd4410d3caa6" xsi:nil="true"/>
    <X-compId xmlns="d19f79d6-6f02-48c0-bb3a-bd4410d3caa6">data</X-compId>
    <X-dateM xmlns="d19f79d6-6f02-48c0-bb3a-bd4410d3caa6" xsi:nil="true"/>
    <Content-Type xmlns="d19f79d6-6f02-48c0-bb3a-bd4410d3caa6">application/vnd.openxmlformats-officedocument.spreadsheetml.sheet</Content-Type>
    <X-timeM xmlns="d19f79d6-6f02-48c0-bb3a-bd4410d3caa6" xsi:nil="true"/>
    <X-dateC xmlns="d19f79d6-6f02-48c0-bb3a-bd4410d3caa6" xsi:nil="true"/>
    <Content-Length xmlns="d19f79d6-6f02-48c0-bb3a-bd4410d3caa6">15155</Content-Length>
    <docProt xmlns="d19f79d6-6f02-48c0-bb3a-bd4410d3caa6">rcud</docProt>
    <X-numComps xmlns="d19f79d6-6f02-48c0-bb3a-bd4410d3caa6" xsi:nil="true"/>
  </documentManagement>
</p:properties>
</file>

<file path=customXml/itemProps1.xml><?xml version="1.0" encoding="utf-8"?>
<ds:datastoreItem xmlns:ds="http://schemas.openxmlformats.org/officeDocument/2006/customXml" ds:itemID="{F481903E-682C-4F68-80D0-970E826E6D8D}"/>
</file>

<file path=customXml/itemProps2.xml><?xml version="1.0" encoding="utf-8"?>
<ds:datastoreItem xmlns:ds="http://schemas.openxmlformats.org/officeDocument/2006/customXml" ds:itemID="{3747B55B-E5A1-4629-8D5C-B1D87E19D99C}"/>
</file>

<file path=customXml/itemProps3.xml><?xml version="1.0" encoding="utf-8"?>
<ds:datastoreItem xmlns:ds="http://schemas.openxmlformats.org/officeDocument/2006/customXml" ds:itemID="{7AAEA369-8036-48FA-B778-C47FB53DB1E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Household pit latrines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KHAYRE Omar</dc:creator>
  <cp:lastModifiedBy>WANJA David</cp:lastModifiedBy>
  <cp:lastPrinted>2018-06-19T18:08:36Z</cp:lastPrinted>
  <dcterms:created xsi:type="dcterms:W3CDTF">2014-07-03T15:04:08Z</dcterms:created>
  <dcterms:modified xsi:type="dcterms:W3CDTF">2023-05-02T07:54:13Z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5b15e2b-c6d2-488b-8aea-978109a77633_Enabled">
    <vt:lpwstr>true</vt:lpwstr>
  </property>
  <property fmtid="{D5CDD505-2E9C-101B-9397-08002B2CF9AE}" pid="3" name="MSIP_Label_65b15e2b-c6d2-488b-8aea-978109a77633_SetDate">
    <vt:lpwstr>2021-11-02T09:25:02Z</vt:lpwstr>
  </property>
  <property fmtid="{D5CDD505-2E9C-101B-9397-08002B2CF9AE}" pid="4" name="MSIP_Label_65b15e2b-c6d2-488b-8aea-978109a77633_Method">
    <vt:lpwstr>Privileged</vt:lpwstr>
  </property>
  <property fmtid="{D5CDD505-2E9C-101B-9397-08002B2CF9AE}" pid="5" name="MSIP_Label_65b15e2b-c6d2-488b-8aea-978109a77633_Name">
    <vt:lpwstr>IOMLb0010IN123173</vt:lpwstr>
  </property>
  <property fmtid="{D5CDD505-2E9C-101B-9397-08002B2CF9AE}" pid="6" name="MSIP_Label_65b15e2b-c6d2-488b-8aea-978109a77633_SiteId">
    <vt:lpwstr>1588262d-23fb-43b4-bd6e-bce49c8e6186</vt:lpwstr>
  </property>
  <property fmtid="{D5CDD505-2E9C-101B-9397-08002B2CF9AE}" pid="7" name="MSIP_Label_65b15e2b-c6d2-488b-8aea-978109a77633_ActionId">
    <vt:lpwstr>6a4561bf-16db-412c-a39b-406c84b61579</vt:lpwstr>
  </property>
  <property fmtid="{D5CDD505-2E9C-101B-9397-08002B2CF9AE}" pid="8" name="MSIP_Label_65b15e2b-c6d2-488b-8aea-978109a77633_ContentBits">
    <vt:lpwstr>0</vt:lpwstr>
  </property>
  <property fmtid="{D5CDD505-2E9C-101B-9397-08002B2CF9AE}" pid="9" name="ContentTypeId">
    <vt:lpwstr>0x010100425E4FEA7D099642AAA0DD04D8D52E24001031C0AD6F45114AA486E11B593AB501</vt:lpwstr>
  </property>
</Properties>
</file>